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/>
  <mc:AlternateContent xmlns:mc="http://schemas.openxmlformats.org/markup-compatibility/2006">
    <mc:Choice Requires="x15">
      <x15ac:absPath xmlns:x15ac="http://schemas.microsoft.com/office/spreadsheetml/2010/11/ac" url="Q:\ADMINISTRATION\Auditorga\Equipements Process\Séchoir\"/>
    </mc:Choice>
  </mc:AlternateContent>
  <xr:revisionPtr revIDLastSave="0" documentId="13_ncr:1_{16F89928-4198-4EA4-A59D-745F991A6D11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  <c r="G36" i="1"/>
  <c r="G35" i="1"/>
  <c r="G34" i="1"/>
  <c r="G33" i="1"/>
  <c r="G32" i="1"/>
  <c r="G27" i="1"/>
  <c r="G28" i="1" s="1"/>
  <c r="G18" i="1"/>
  <c r="G17" i="1"/>
  <c r="G16" i="1"/>
  <c r="G9" i="1"/>
  <c r="G8" i="1"/>
  <c r="G11" i="1" l="1"/>
  <c r="G38" i="1"/>
  <c r="G19" i="1"/>
  <c r="F37" i="1"/>
  <c r="F36" i="1"/>
  <c r="F35" i="1"/>
  <c r="F34" i="1"/>
  <c r="F33" i="1"/>
  <c r="F32" i="1"/>
  <c r="F27" i="1"/>
  <c r="F28" i="1" s="1"/>
  <c r="B45" i="1" s="1"/>
  <c r="F38" i="1" l="1"/>
  <c r="B46" i="1" s="1"/>
  <c r="B47" i="1"/>
  <c r="C21" i="2"/>
  <c r="E21" i="2" s="1"/>
  <c r="A21" i="2"/>
  <c r="C20" i="2"/>
  <c r="E20" i="2" s="1"/>
  <c r="A20" i="2"/>
  <c r="C19" i="2"/>
  <c r="E19" i="2" s="1"/>
  <c r="A19" i="2"/>
  <c r="C18" i="2"/>
  <c r="E18" i="2" s="1"/>
  <c r="A18" i="2"/>
  <c r="C17" i="2"/>
  <c r="E17" i="2" s="1"/>
  <c r="A17" i="2"/>
  <c r="C16" i="2"/>
  <c r="E16" i="2" s="1"/>
  <c r="A16" i="2"/>
  <c r="A14" i="2"/>
  <c r="A13" i="2"/>
  <c r="A12" i="2"/>
  <c r="C10" i="2"/>
  <c r="E10" i="2" s="1"/>
  <c r="A10" i="2"/>
  <c r="C9" i="2"/>
  <c r="E9" i="2" s="1"/>
  <c r="A9" i="2"/>
  <c r="C8" i="2"/>
  <c r="E8" i="2" s="1"/>
  <c r="A8" i="2"/>
  <c r="F16" i="1"/>
  <c r="F17" i="1"/>
  <c r="C13" i="2" s="1"/>
  <c r="E13" i="2" s="1"/>
  <c r="F8" i="1"/>
  <c r="F9" i="1"/>
  <c r="C12" i="2" l="1"/>
  <c r="E12" i="2" s="1"/>
  <c r="B1" i="2"/>
  <c r="F18" i="1" l="1"/>
  <c r="C14" i="2" l="1"/>
  <c r="E14" i="2" s="1"/>
  <c r="F19" i="1"/>
  <c r="B43" i="1" s="1"/>
  <c r="F11" i="1" l="1"/>
  <c r="B42" i="1" s="1"/>
  <c r="B44" i="1" s="1"/>
  <c r="B48" i="1" s="1"/>
</calcChain>
</file>

<file path=xl/sharedStrings.xml><?xml version="1.0" encoding="utf-8"?>
<sst xmlns="http://schemas.openxmlformats.org/spreadsheetml/2006/main" count="70" uniqueCount="42">
  <si>
    <t>EQUIPEMENT</t>
  </si>
  <si>
    <t>TRAVAUX D'INSTALLATION</t>
  </si>
  <si>
    <t>Désignation</t>
  </si>
  <si>
    <t>Référence</t>
  </si>
  <si>
    <t>Quantité</t>
  </si>
  <si>
    <t>Prix  unitaire HT</t>
  </si>
  <si>
    <t>Prix unitaire TTC</t>
  </si>
  <si>
    <t>TOTAL EQUIPEMENT</t>
  </si>
  <si>
    <t>TOTAL TRAVAUX</t>
  </si>
  <si>
    <t xml:space="preserve">Montant total  HT </t>
  </si>
  <si>
    <t xml:space="preserve">Montant total  TTC </t>
  </si>
  <si>
    <t>TVA</t>
  </si>
  <si>
    <t>Durée de la garantie
en nombre d'année</t>
  </si>
  <si>
    <t>TOTAL PIECES DETACHEES</t>
  </si>
  <si>
    <t xml:space="preserve">PIECES DETACHEES </t>
  </si>
  <si>
    <t>PIECES DETACHEES</t>
  </si>
  <si>
    <t>BORDEREAU DES PRIX UNITAIRES</t>
  </si>
  <si>
    <t>DECOMPOSITION DES PRIX GLOBALE ET FORFAITAIRE</t>
  </si>
  <si>
    <t>Ce document qui vise à déterminer le cout de possession potentiel des équipements proposés sur la durée totale du marché doit contenir des prix unitaires et/ou forfaitaires identiques à ceux renseignés dans le BPU</t>
  </si>
  <si>
    <t>MAINTENANCE PREVENTIVE</t>
  </si>
  <si>
    <t xml:space="preserve">MONTANT HT </t>
  </si>
  <si>
    <t>SYNTHESE DE L'OFFRE DE BASE</t>
  </si>
  <si>
    <t>SYNTHESE DE LA PSE</t>
  </si>
  <si>
    <t>MONTANT TOTAL OFFRE DE BASE + PSE</t>
  </si>
  <si>
    <t>Quantité sur 10 ans</t>
  </si>
  <si>
    <t>Moteur séchoir</t>
  </si>
  <si>
    <t>Variateur séchoir</t>
  </si>
  <si>
    <t>Automate de commande du séchoir</t>
  </si>
  <si>
    <t>Paroie interne du séchoir téfloné ou autre</t>
  </si>
  <si>
    <t xml:space="preserve">MAINTENANCE PREVENTIVE </t>
  </si>
  <si>
    <t>Quantité pour 10 ans</t>
  </si>
  <si>
    <t>Forfait annuel</t>
  </si>
  <si>
    <t>TOTAL MAINTENANCE PREVENTIVE</t>
  </si>
  <si>
    <t>Fourniture d'un séchoir industriel double charge gaz</t>
  </si>
  <si>
    <t>Modification de la navette existante</t>
  </si>
  <si>
    <t>Installation du séchoir</t>
  </si>
  <si>
    <t>PSE OBLIGATOIRE :Maintenance préventive et fourniture de pièces détachées</t>
  </si>
  <si>
    <t>Travaux installation, frais électriques, réseaux et de modification de réseaux pour le séchoir</t>
  </si>
  <si>
    <t>Travaux d’installation, de réseaux énergétiques et de démontage pour l’ensemble navette</t>
  </si>
  <si>
    <t>Kit de première urgence séchoir</t>
  </si>
  <si>
    <t>Bruleur gaz du séchoir</t>
  </si>
  <si>
    <t>Fourniture et installation d'un séchoir industriel pour le GIP Blanchisserie Inter-Hospitalière du Val D'Oise
LOT 1 : MATERIEL INDUSTRIEL DE BLANCHISSERIE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</si>
</sst>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164" formatCode="_-* #,##0.00\ [$€]_-;\-* #,##0.00\ [$€]_-;_-* &quot;-&quot;??\ [$€]_-;_-@_-"/>
    <numFmt numFmtId="165" formatCode="#,##0.00\ &quot;€&quot;"/>
  </numFmts>
  <fonts count="15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i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8"/>
      <name val="Calibri"/>
      <family val="2"/>
      <scheme val="minor"/>
    </font>
    <font>
      <b/>
      <sz val="10"/>
      <color theme="0"/>
      <name val="Arial"/>
      <family val="2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color rgb="FF0F0F3F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4"/>
        </stop>
      </gradientFill>
    </fill>
    <fill>
      <patternFill patternType="solid">
        <fgColor theme="8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/>
      <top style="medium">
        <color theme="4"/>
      </top>
      <bottom/>
      <diagonal/>
    </border>
    <border>
      <left/>
      <right/>
      <top style="medium">
        <color theme="4"/>
      </top>
      <bottom/>
      <diagonal/>
    </border>
    <border>
      <left/>
      <right style="medium">
        <color theme="4"/>
      </right>
      <top style="medium">
        <color theme="4"/>
      </top>
      <bottom/>
      <diagonal/>
    </border>
    <border>
      <left style="medium">
        <color theme="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theme="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theme="4"/>
      </bottom>
      <diagonal/>
    </border>
    <border>
      <left style="medium">
        <color theme="4"/>
      </left>
      <right style="thin">
        <color auto="1"/>
      </right>
      <top style="medium">
        <color theme="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theme="4"/>
      </top>
      <bottom style="thin">
        <color auto="1"/>
      </bottom>
      <diagonal/>
    </border>
    <border>
      <left style="thin">
        <color auto="1"/>
      </left>
      <right style="medium">
        <color theme="4"/>
      </right>
      <top style="medium">
        <color theme="4"/>
      </top>
      <bottom style="thin">
        <color auto="1"/>
      </bottom>
      <diagonal/>
    </border>
    <border>
      <left style="medium">
        <color theme="4"/>
      </left>
      <right style="thin">
        <color auto="1"/>
      </right>
      <top style="thin">
        <color auto="1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theme="4"/>
      </bottom>
      <diagonal/>
    </border>
    <border>
      <left style="medium">
        <color theme="4"/>
      </left>
      <right/>
      <top/>
      <bottom/>
      <diagonal/>
    </border>
    <border>
      <left style="medium">
        <color theme="4"/>
      </left>
      <right/>
      <top style="medium">
        <color theme="4"/>
      </top>
      <bottom style="thin">
        <color auto="1"/>
      </bottom>
      <diagonal/>
    </border>
    <border>
      <left/>
      <right/>
      <top style="medium">
        <color theme="4"/>
      </top>
      <bottom style="thin">
        <color auto="1"/>
      </bottom>
      <diagonal/>
    </border>
    <border>
      <left/>
      <right style="medium">
        <color theme="4"/>
      </right>
      <top style="medium">
        <color theme="4"/>
      </top>
      <bottom style="thin">
        <color auto="1"/>
      </bottom>
      <diagonal/>
    </border>
    <border>
      <left style="medium">
        <color theme="4"/>
      </left>
      <right/>
      <top style="medium">
        <color theme="4"/>
      </top>
      <bottom style="medium">
        <color theme="4"/>
      </bottom>
      <diagonal/>
    </border>
    <border>
      <left/>
      <right style="medium">
        <color theme="4"/>
      </right>
      <top style="medium">
        <color theme="4"/>
      </top>
      <bottom style="medium">
        <color theme="4"/>
      </bottom>
      <diagonal/>
    </border>
    <border>
      <left/>
      <right style="thin">
        <color indexed="64"/>
      </right>
      <top style="thin">
        <color auto="1"/>
      </top>
      <bottom style="medium">
        <color theme="4"/>
      </bottom>
      <diagonal/>
    </border>
    <border>
      <left/>
      <right/>
      <top style="medium">
        <color theme="4"/>
      </top>
      <bottom style="medium">
        <color theme="4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medium">
        <color rgb="FFFF0000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theme="4"/>
      </left>
      <right style="thin">
        <color indexed="64"/>
      </right>
      <top style="thin">
        <color indexed="64"/>
      </top>
      <bottom/>
      <diagonal/>
    </border>
    <border>
      <left style="medium">
        <color theme="4"/>
      </left>
      <right/>
      <top/>
      <bottom style="medium">
        <color theme="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44" fontId="0" fillId="0" borderId="1" xfId="2" applyFont="1" applyBorder="1"/>
    <xf numFmtId="164" fontId="2" fillId="0" borderId="1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0" fillId="0" borderId="1" xfId="2" applyFont="1" applyBorder="1" applyAlignment="1">
      <alignment vertical="center"/>
    </xf>
    <xf numFmtId="0" fontId="7" fillId="2" borderId="2" xfId="0" applyFont="1" applyFill="1" applyBorder="1"/>
    <xf numFmtId="0" fontId="5" fillId="2" borderId="3" xfId="0" applyFont="1" applyFill="1" applyBorder="1"/>
    <xf numFmtId="0" fontId="5" fillId="2" borderId="4" xfId="0" applyFont="1" applyFill="1" applyBorder="1"/>
    <xf numFmtId="0" fontId="0" fillId="0" borderId="5" xfId="0" applyBorder="1" applyAlignment="1">
      <alignment vertical="center" wrapText="1"/>
    </xf>
    <xf numFmtId="44" fontId="6" fillId="0" borderId="8" xfId="2" applyFont="1" applyFill="1" applyBorder="1"/>
    <xf numFmtId="164" fontId="2" fillId="0" borderId="5" xfId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44" fontId="8" fillId="0" borderId="13" xfId="2" applyFont="1" applyBorder="1"/>
    <xf numFmtId="0" fontId="6" fillId="0" borderId="13" xfId="0" applyFont="1" applyBorder="1"/>
    <xf numFmtId="164" fontId="11" fillId="4" borderId="5" xfId="1" applyFont="1" applyFill="1" applyBorder="1" applyAlignment="1">
      <alignment horizontal="center" vertical="center" wrapText="1"/>
    </xf>
    <xf numFmtId="164" fontId="11" fillId="4" borderId="1" xfId="1" applyFont="1" applyFill="1" applyBorder="1" applyAlignment="1">
      <alignment horizontal="center" vertical="center" wrapText="1"/>
    </xf>
    <xf numFmtId="0" fontId="0" fillId="5" borderId="0" xfId="0" applyFill="1"/>
    <xf numFmtId="9" fontId="0" fillId="0" borderId="1" xfId="3" applyFont="1" applyBorder="1" applyAlignment="1">
      <alignment horizontal="center" vertical="center"/>
    </xf>
    <xf numFmtId="9" fontId="0" fillId="5" borderId="0" xfId="3" applyFont="1" applyFill="1" applyAlignment="1">
      <alignment horizontal="center" vertical="center"/>
    </xf>
    <xf numFmtId="0" fontId="6" fillId="5" borderId="0" xfId="0" applyFont="1" applyFill="1"/>
    <xf numFmtId="44" fontId="6" fillId="0" borderId="0" xfId="2" applyFont="1" applyFill="1" applyBorder="1"/>
    <xf numFmtId="0" fontId="5" fillId="0" borderId="0" xfId="0" applyFont="1" applyAlignment="1">
      <alignment horizontal="right"/>
    </xf>
    <xf numFmtId="0" fontId="5" fillId="0" borderId="14" xfId="0" applyFont="1" applyBorder="1" applyAlignment="1">
      <alignment horizontal="right"/>
    </xf>
    <xf numFmtId="0" fontId="0" fillId="0" borderId="13" xfId="0" applyBorder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0" fillId="0" borderId="5" xfId="0" applyBorder="1"/>
    <xf numFmtId="0" fontId="12" fillId="0" borderId="5" xfId="0" applyFont="1" applyBorder="1"/>
    <xf numFmtId="44" fontId="6" fillId="0" borderId="21" xfId="2" applyFont="1" applyFill="1" applyBorder="1"/>
    <xf numFmtId="44" fontId="6" fillId="0" borderId="3" xfId="2" applyFont="1" applyFill="1" applyBorder="1"/>
    <xf numFmtId="0" fontId="13" fillId="6" borderId="0" xfId="0" applyFont="1" applyFill="1"/>
    <xf numFmtId="0" fontId="5" fillId="6" borderId="0" xfId="0" applyFont="1" applyFill="1"/>
    <xf numFmtId="0" fontId="6" fillId="0" borderId="19" xfId="0" applyFont="1" applyBorder="1"/>
    <xf numFmtId="0" fontId="6" fillId="5" borderId="13" xfId="0" applyFont="1" applyFill="1" applyBorder="1" applyAlignment="1">
      <alignment horizontal="center" vertical="center"/>
    </xf>
    <xf numFmtId="44" fontId="8" fillId="5" borderId="13" xfId="2" applyFont="1" applyFill="1" applyBorder="1"/>
    <xf numFmtId="44" fontId="8" fillId="0" borderId="23" xfId="2" applyFont="1" applyBorder="1"/>
    <xf numFmtId="0" fontId="6" fillId="5" borderId="0" xfId="0" applyFont="1" applyFill="1" applyAlignment="1">
      <alignment horizontal="center" vertical="center"/>
    </xf>
    <xf numFmtId="44" fontId="8" fillId="5" borderId="22" xfId="2" applyFont="1" applyFill="1" applyBorder="1"/>
    <xf numFmtId="44" fontId="9" fillId="3" borderId="24" xfId="2" applyFont="1" applyFill="1" applyBorder="1" applyAlignment="1">
      <alignment horizontal="center" vertical="center"/>
    </xf>
    <xf numFmtId="44" fontId="9" fillId="3" borderId="25" xfId="2" applyFont="1" applyFill="1" applyBorder="1" applyAlignment="1">
      <alignment horizontal="center" vertical="center"/>
    </xf>
    <xf numFmtId="44" fontId="0" fillId="0" borderId="1" xfId="0" applyNumberFormat="1" applyBorder="1"/>
    <xf numFmtId="44" fontId="0" fillId="0" borderId="1" xfId="0" applyNumberFormat="1" applyBorder="1" applyAlignment="1">
      <alignment vertical="center"/>
    </xf>
    <xf numFmtId="164" fontId="2" fillId="0" borderId="26" xfId="1" applyFont="1" applyFill="1" applyBorder="1" applyAlignment="1">
      <alignment horizontal="center" vertical="center" wrapText="1"/>
    </xf>
    <xf numFmtId="164" fontId="2" fillId="0" borderId="27" xfId="1" applyFont="1" applyFill="1" applyBorder="1" applyAlignment="1">
      <alignment horizontal="center" vertical="center" wrapText="1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0" fillId="0" borderId="26" xfId="0" applyBorder="1"/>
    <xf numFmtId="0" fontId="0" fillId="0" borderId="27" xfId="0" applyBorder="1"/>
    <xf numFmtId="0" fontId="0" fillId="0" borderId="1" xfId="0" applyBorder="1" applyAlignment="1">
      <alignment vertical="center" wrapText="1"/>
    </xf>
    <xf numFmtId="165" fontId="0" fillId="0" borderId="1" xfId="0" applyNumberFormat="1" applyBorder="1"/>
    <xf numFmtId="165" fontId="0" fillId="5" borderId="0" xfId="0" applyNumberFormat="1" applyFill="1"/>
    <xf numFmtId="165" fontId="6" fillId="5" borderId="0" xfId="0" applyNumberFormat="1" applyFont="1" applyFill="1"/>
    <xf numFmtId="165" fontId="2" fillId="0" borderId="6" xfId="0" applyNumberFormat="1" applyFont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6" fillId="2" borderId="19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2" borderId="28" xfId="0" applyFont="1" applyFill="1" applyBorder="1" applyAlignment="1">
      <alignment horizontal="right"/>
    </xf>
    <xf numFmtId="0" fontId="5" fillId="2" borderId="7" xfId="0" applyFont="1" applyFill="1" applyBorder="1" applyAlignment="1">
      <alignment horizontal="right"/>
    </xf>
    <xf numFmtId="0" fontId="7" fillId="2" borderId="15" xfId="0" applyFont="1" applyFill="1" applyBorder="1" applyAlignment="1">
      <alignment horizontal="left"/>
    </xf>
    <xf numFmtId="0" fontId="7" fillId="2" borderId="16" xfId="0" applyFont="1" applyFill="1" applyBorder="1" applyAlignment="1">
      <alignment horizontal="left"/>
    </xf>
    <xf numFmtId="0" fontId="7" fillId="2" borderId="17" xfId="0" applyFont="1" applyFill="1" applyBorder="1" applyAlignment="1">
      <alignment horizontal="left"/>
    </xf>
    <xf numFmtId="0" fontId="5" fillId="2" borderId="20" xfId="0" applyFont="1" applyFill="1" applyBorder="1" applyAlignment="1">
      <alignment horizontal="right"/>
    </xf>
    <xf numFmtId="0" fontId="7" fillId="2" borderId="9" xfId="0" applyFont="1" applyFill="1" applyBorder="1" applyAlignment="1">
      <alignment horizontal="left"/>
    </xf>
    <xf numFmtId="0" fontId="7" fillId="2" borderId="10" xfId="0" applyFont="1" applyFill="1" applyBorder="1" applyAlignment="1">
      <alignment horizontal="left"/>
    </xf>
    <xf numFmtId="0" fontId="7" fillId="2" borderId="11" xfId="0" applyFont="1" applyFill="1" applyBorder="1" applyAlignment="1">
      <alignment horizontal="left"/>
    </xf>
    <xf numFmtId="0" fontId="5" fillId="2" borderId="12" xfId="0" applyFont="1" applyFill="1" applyBorder="1" applyAlignment="1">
      <alignment horizontal="right"/>
    </xf>
    <xf numFmtId="0" fontId="5" fillId="2" borderId="8" xfId="0" applyFont="1" applyFill="1" applyBorder="1" applyAlignment="1">
      <alignment horizontal="right"/>
    </xf>
    <xf numFmtId="0" fontId="7" fillId="2" borderId="15" xfId="0" applyFont="1" applyFill="1" applyBorder="1" applyAlignment="1">
      <alignment horizontal="left" vertical="center" wrapText="1"/>
    </xf>
    <xf numFmtId="0" fontId="7" fillId="2" borderId="16" xfId="0" applyFont="1" applyFill="1" applyBorder="1" applyAlignment="1">
      <alignment horizontal="left" vertical="center" wrapText="1"/>
    </xf>
    <xf numFmtId="0" fontId="7" fillId="2" borderId="17" xfId="0" applyFont="1" applyFill="1" applyBorder="1" applyAlignment="1">
      <alignment horizontal="left" vertical="center"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</cellXfs>
  <cellStyles count="4">
    <cellStyle name="Euro" xfId="1" xr:uid="{00000000-0005-0000-0000-000000000000}"/>
    <cellStyle name="Monétaire" xfId="2" builtinId="4"/>
    <cellStyle name="Normal" xfId="0" builtinId="0"/>
    <cellStyle name="Pourcentage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1244601</xdr:colOff>
      <xdr:row>0</xdr:row>
      <xdr:rowOff>1</xdr:rowOff>
    </xdr:from>
    <xdr:to>
      <xdr:col>0</xdr:col>
      <xdr:colOff>2509517</xdr:colOff>
      <xdr:row>1</xdr:row>
      <xdr:rowOff>228601</xdr:rowOff>
    </xdr:to>
    <xdr:pic>
      <xdr:nvPicPr>
        <xdr:cNvPr id="3" name="Image 2" descr="Une image contenant croquis, clipart, illustration, conception&#10;&#10;Le contenu généré par l’IA peut être incorrect.">
          <a:extLst>
            <a:ext uri="{FF2B5EF4-FFF2-40B4-BE49-F238E27FC236}">
              <a16:creationId xmlns:a16="http://schemas.microsoft.com/office/drawing/2014/main" id="{3F8790F5-8D7D-D17E-4CA7-DCB704E972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4601" y="1"/>
          <a:ext cx="1264916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795131</xdr:colOff>
      <xdr:row>0</xdr:row>
      <xdr:rowOff>176695</xdr:rowOff>
    </xdr:from>
    <xdr:to>
      <xdr:col>0</xdr:col>
      <xdr:colOff>2060047</xdr:colOff>
      <xdr:row>2</xdr:row>
      <xdr:rowOff>77856</xdr:rowOff>
    </xdr:to>
    <xdr:pic>
      <xdr:nvPicPr>
        <xdr:cNvPr id="3" name="Image 2" descr="Une image contenant croquis, clipart, illustration, conception&#10;&#10;Le contenu généré par l’IA peut être incorrect.">
          <a:extLst>
            <a:ext uri="{FF2B5EF4-FFF2-40B4-BE49-F238E27FC236}">
              <a16:creationId xmlns:a16="http://schemas.microsoft.com/office/drawing/2014/main" id="{E966A962-C409-C14B-A920-34138A92A0C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95131" y="176695"/>
          <a:ext cx="1264916" cy="110490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48"/>
  <sheetViews>
    <sheetView showGridLines="0" zoomScaleNormal="100" workbookViewId="0">
      <selection activeCell="H1" sqref="H1"/>
    </sheetView>
  </sheetViews>
  <sheetFormatPr baseColWidth="10" defaultRowHeight="15" x14ac:dyDescent="0.25"/>
  <cols>
    <col min="1" max="1" width="73.140625" customWidth="1"/>
    <col min="2" max="2" width="12.85546875" customWidth="1"/>
    <col min="3" max="3" width="8.42578125" customWidth="1"/>
    <col min="4" max="4" width="10.85546875" customWidth="1"/>
    <col min="6" max="6" width="11.85546875" bestFit="1" customWidth="1"/>
    <col min="7" max="7" width="16" customWidth="1"/>
  </cols>
  <sheetData>
    <row r="1" spans="1:7" s="1" customFormat="1" ht="69.75" customHeight="1" x14ac:dyDescent="0.25">
      <c r="B1" s="59" t="s">
        <v>41</v>
      </c>
      <c r="C1" s="59"/>
      <c r="D1" s="59"/>
      <c r="E1" s="59"/>
      <c r="F1" s="59"/>
      <c r="G1" s="59"/>
    </row>
    <row r="2" spans="1:7" s="1" customFormat="1" ht="21" customHeight="1" x14ac:dyDescent="0.25">
      <c r="B2" s="60" t="s">
        <v>17</v>
      </c>
      <c r="C2" s="61"/>
      <c r="D2" s="61"/>
      <c r="E2" s="61"/>
      <c r="F2" s="61"/>
      <c r="G2" s="61"/>
    </row>
    <row r="3" spans="1:7" x14ac:dyDescent="0.25">
      <c r="B3" s="2"/>
      <c r="C3" s="2"/>
      <c r="D3" s="2"/>
      <c r="E3" s="2"/>
      <c r="F3" s="2"/>
      <c r="G3" s="2"/>
    </row>
    <row r="4" spans="1:7" ht="27.75" customHeight="1" x14ac:dyDescent="0.25">
      <c r="A4" s="62" t="s">
        <v>18</v>
      </c>
      <c r="B4" s="62"/>
      <c r="C4" s="62"/>
      <c r="D4" s="62"/>
      <c r="E4" s="62"/>
      <c r="F4" s="62"/>
      <c r="G4" s="62"/>
    </row>
    <row r="5" spans="1:7" ht="15.75" thickBot="1" x14ac:dyDescent="0.3"/>
    <row r="6" spans="1:7" x14ac:dyDescent="0.25">
      <c r="A6" s="9" t="s">
        <v>0</v>
      </c>
      <c r="B6" s="10"/>
      <c r="C6" s="10"/>
      <c r="D6" s="10"/>
      <c r="E6" s="10"/>
      <c r="F6" s="10"/>
      <c r="G6" s="11"/>
    </row>
    <row r="7" spans="1:7" ht="38.25" x14ac:dyDescent="0.25">
      <c r="A7" s="47" t="s">
        <v>2</v>
      </c>
      <c r="B7" s="6" t="s">
        <v>3</v>
      </c>
      <c r="C7" s="6" t="s">
        <v>4</v>
      </c>
      <c r="D7" s="6" t="s">
        <v>5</v>
      </c>
      <c r="E7" s="6" t="s">
        <v>6</v>
      </c>
      <c r="F7" s="7" t="s">
        <v>9</v>
      </c>
      <c r="G7" s="15" t="s">
        <v>10</v>
      </c>
    </row>
    <row r="8" spans="1:7" x14ac:dyDescent="0.25">
      <c r="A8" s="48" t="s">
        <v>33</v>
      </c>
      <c r="B8" s="46"/>
      <c r="C8" s="4">
        <v>1</v>
      </c>
      <c r="D8" s="6"/>
      <c r="E8" s="6"/>
      <c r="F8" s="8">
        <f t="shared" ref="F8:F9" si="0">D8*C8</f>
        <v>0</v>
      </c>
      <c r="G8" s="56">
        <f>+E8*C8</f>
        <v>0</v>
      </c>
    </row>
    <row r="9" spans="1:7" x14ac:dyDescent="0.25">
      <c r="A9" s="48" t="s">
        <v>34</v>
      </c>
      <c r="B9" s="46"/>
      <c r="C9" s="4">
        <v>1</v>
      </c>
      <c r="D9" s="6"/>
      <c r="E9" s="6"/>
      <c r="F9" s="8">
        <f t="shared" si="0"/>
        <v>0</v>
      </c>
      <c r="G9" s="56">
        <f t="shared" ref="G9" si="1">+E9*C9</f>
        <v>0</v>
      </c>
    </row>
    <row r="10" spans="1:7" x14ac:dyDescent="0.25">
      <c r="A10" s="48"/>
      <c r="B10" s="46"/>
      <c r="C10" s="4"/>
      <c r="D10" s="6"/>
      <c r="E10" s="6"/>
      <c r="F10" s="8"/>
      <c r="G10" s="56"/>
    </row>
    <row r="11" spans="1:7" ht="15.75" thickBot="1" x14ac:dyDescent="0.3">
      <c r="A11" s="63" t="s">
        <v>7</v>
      </c>
      <c r="B11" s="64"/>
      <c r="C11" s="64"/>
      <c r="D11" s="64"/>
      <c r="E11" s="64"/>
      <c r="F11" s="13">
        <f>SUM(F8:F10)</f>
        <v>0</v>
      </c>
      <c r="G11" s="13">
        <f>SUM(G8:G10)</f>
        <v>0</v>
      </c>
    </row>
    <row r="12" spans="1:7" ht="10.5" customHeight="1" x14ac:dyDescent="0.25">
      <c r="A12" s="27"/>
      <c r="B12" s="26"/>
      <c r="C12" s="26"/>
      <c r="D12" s="26"/>
      <c r="E12" s="26"/>
      <c r="F12" s="25"/>
      <c r="G12" s="33"/>
    </row>
    <row r="13" spans="1:7" ht="9.75" customHeight="1" thickBot="1" x14ac:dyDescent="0.3"/>
    <row r="14" spans="1:7" x14ac:dyDescent="0.25">
      <c r="A14" s="65" t="s">
        <v>1</v>
      </c>
      <c r="B14" s="66"/>
      <c r="C14" s="66"/>
      <c r="D14" s="66"/>
      <c r="E14" s="66"/>
      <c r="F14" s="66"/>
      <c r="G14" s="67"/>
    </row>
    <row r="15" spans="1:7" ht="38.25" x14ac:dyDescent="0.25">
      <c r="A15" s="14" t="s">
        <v>2</v>
      </c>
      <c r="B15" s="6" t="s">
        <v>3</v>
      </c>
      <c r="C15" s="6" t="s">
        <v>4</v>
      </c>
      <c r="D15" s="6" t="s">
        <v>5</v>
      </c>
      <c r="E15" s="6" t="s">
        <v>6</v>
      </c>
      <c r="F15" s="7" t="s">
        <v>9</v>
      </c>
      <c r="G15" s="15" t="s">
        <v>10</v>
      </c>
    </row>
    <row r="16" spans="1:7" x14ac:dyDescent="0.25">
      <c r="A16" s="48" t="s">
        <v>35</v>
      </c>
      <c r="B16" s="46"/>
      <c r="C16" s="4">
        <v>1</v>
      </c>
      <c r="D16" s="6"/>
      <c r="E16" s="6"/>
      <c r="F16" s="8">
        <f t="shared" ref="F16:F18" si="2">D16*C16</f>
        <v>0</v>
      </c>
      <c r="G16" s="56">
        <f t="shared" ref="G16:G18" si="3">+E16*C16</f>
        <v>0</v>
      </c>
    </row>
    <row r="17" spans="1:7" ht="25.5" x14ac:dyDescent="0.25">
      <c r="A17" s="49" t="s">
        <v>37</v>
      </c>
      <c r="B17" s="46"/>
      <c r="C17" s="4">
        <v>1</v>
      </c>
      <c r="D17" s="6"/>
      <c r="E17" s="6"/>
      <c r="F17" s="8">
        <f t="shared" si="2"/>
        <v>0</v>
      </c>
      <c r="G17" s="56">
        <f t="shared" si="3"/>
        <v>0</v>
      </c>
    </row>
    <row r="18" spans="1:7" x14ac:dyDescent="0.25">
      <c r="A18" s="48" t="s">
        <v>38</v>
      </c>
      <c r="B18" s="50"/>
      <c r="C18" s="4">
        <v>1</v>
      </c>
      <c r="D18" s="8"/>
      <c r="E18" s="5"/>
      <c r="F18" s="8">
        <f t="shared" si="2"/>
        <v>0</v>
      </c>
      <c r="G18" s="56">
        <f t="shared" si="3"/>
        <v>0</v>
      </c>
    </row>
    <row r="19" spans="1:7" ht="15.75" thickBot="1" x14ac:dyDescent="0.3">
      <c r="A19" s="63" t="s">
        <v>8</v>
      </c>
      <c r="B19" s="64"/>
      <c r="C19" s="64"/>
      <c r="D19" s="64"/>
      <c r="E19" s="68"/>
      <c r="F19" s="13">
        <f>SUM(F16:F18)</f>
        <v>0</v>
      </c>
      <c r="G19" s="13">
        <f>SUM(G16:G18)</f>
        <v>0</v>
      </c>
    </row>
    <row r="20" spans="1:7" ht="9.75" customHeight="1" x14ac:dyDescent="0.25"/>
    <row r="21" spans="1:7" ht="9.75" customHeight="1" x14ac:dyDescent="0.25"/>
    <row r="22" spans="1:7" ht="15" customHeight="1" x14ac:dyDescent="0.25">
      <c r="A22" s="35" t="s">
        <v>36</v>
      </c>
      <c r="B22" s="34"/>
      <c r="C22" s="34"/>
      <c r="D22" s="34"/>
      <c r="E22" s="34"/>
      <c r="F22" s="34"/>
      <c r="G22" s="34"/>
    </row>
    <row r="23" spans="1:7" ht="9.75" customHeight="1" x14ac:dyDescent="0.25"/>
    <row r="24" spans="1:7" ht="9.75" customHeight="1" thickBot="1" x14ac:dyDescent="0.3"/>
    <row r="25" spans="1:7" x14ac:dyDescent="0.25">
      <c r="A25" s="69" t="s">
        <v>29</v>
      </c>
      <c r="B25" s="70"/>
      <c r="C25" s="70"/>
      <c r="D25" s="70"/>
      <c r="E25" s="70"/>
      <c r="F25" s="70"/>
      <c r="G25" s="71"/>
    </row>
    <row r="26" spans="1:7" ht="51" x14ac:dyDescent="0.25">
      <c r="A26" s="14" t="s">
        <v>2</v>
      </c>
      <c r="B26" s="6" t="s">
        <v>3</v>
      </c>
      <c r="C26" s="6" t="s">
        <v>30</v>
      </c>
      <c r="D26" s="6" t="s">
        <v>5</v>
      </c>
      <c r="E26" s="6" t="s">
        <v>6</v>
      </c>
      <c r="F26" s="7" t="s">
        <v>9</v>
      </c>
      <c r="G26" s="15" t="s">
        <v>10</v>
      </c>
    </row>
    <row r="27" spans="1:7" x14ac:dyDescent="0.25">
      <c r="A27" s="30" t="s">
        <v>31</v>
      </c>
      <c r="B27" s="3"/>
      <c r="C27" s="4">
        <v>10</v>
      </c>
      <c r="D27" s="5"/>
      <c r="E27" s="5"/>
      <c r="F27" s="5">
        <f>D27*C27</f>
        <v>0</v>
      </c>
      <c r="G27" s="56">
        <f t="shared" ref="G27" si="4">+E27*C27</f>
        <v>0</v>
      </c>
    </row>
    <row r="28" spans="1:7" ht="15.75" thickBot="1" x14ac:dyDescent="0.3">
      <c r="A28" s="72" t="s">
        <v>32</v>
      </c>
      <c r="B28" s="73"/>
      <c r="C28" s="73"/>
      <c r="D28" s="73"/>
      <c r="E28" s="73"/>
      <c r="F28" s="13">
        <f>SUM(F27:F27)</f>
        <v>0</v>
      </c>
      <c r="G28" s="13">
        <f>SUM(G27:G27)</f>
        <v>0</v>
      </c>
    </row>
    <row r="29" spans="1:7" ht="8.25" customHeight="1" thickBot="1" x14ac:dyDescent="0.3">
      <c r="A29" s="27"/>
      <c r="B29" s="26"/>
      <c r="C29" s="26"/>
      <c r="D29" s="26"/>
      <c r="E29" s="26"/>
      <c r="F29" s="25"/>
      <c r="G29" s="32"/>
    </row>
    <row r="30" spans="1:7" x14ac:dyDescent="0.25">
      <c r="A30" s="74" t="s">
        <v>14</v>
      </c>
      <c r="B30" s="75"/>
      <c r="C30" s="75"/>
      <c r="D30" s="75"/>
      <c r="E30" s="75"/>
      <c r="F30" s="75"/>
      <c r="G30" s="76"/>
    </row>
    <row r="31" spans="1:7" ht="51" x14ac:dyDescent="0.25">
      <c r="A31" s="14" t="s">
        <v>2</v>
      </c>
      <c r="B31" s="6" t="s">
        <v>3</v>
      </c>
      <c r="C31" s="6" t="s">
        <v>24</v>
      </c>
      <c r="D31" s="6" t="s">
        <v>5</v>
      </c>
      <c r="E31" s="6" t="s">
        <v>6</v>
      </c>
      <c r="F31" s="7" t="s">
        <v>9</v>
      </c>
      <c r="G31" s="15" t="s">
        <v>10</v>
      </c>
    </row>
    <row r="32" spans="1:7" x14ac:dyDescent="0.25">
      <c r="A32" s="31" t="s">
        <v>25</v>
      </c>
      <c r="B32" s="3"/>
      <c r="C32" s="3"/>
      <c r="D32" s="5"/>
      <c r="E32" s="5"/>
      <c r="F32" s="5">
        <f>D32*C32</f>
        <v>0</v>
      </c>
      <c r="G32" s="56">
        <f t="shared" ref="G32:G37" si="5">+E32*C32</f>
        <v>0</v>
      </c>
    </row>
    <row r="33" spans="1:7" x14ac:dyDescent="0.25">
      <c r="A33" s="31" t="s">
        <v>26</v>
      </c>
      <c r="B33" s="3"/>
      <c r="C33" s="3"/>
      <c r="D33" s="5"/>
      <c r="E33" s="5"/>
      <c r="F33" s="5">
        <f t="shared" ref="F33:F37" si="6">D33*C33</f>
        <v>0</v>
      </c>
      <c r="G33" s="56">
        <f t="shared" si="5"/>
        <v>0</v>
      </c>
    </row>
    <row r="34" spans="1:7" x14ac:dyDescent="0.25">
      <c r="A34" s="31" t="s">
        <v>27</v>
      </c>
      <c r="B34" s="3"/>
      <c r="C34" s="3"/>
      <c r="D34" s="5"/>
      <c r="E34" s="5"/>
      <c r="F34" s="5">
        <f t="shared" si="6"/>
        <v>0</v>
      </c>
      <c r="G34" s="56">
        <f t="shared" si="5"/>
        <v>0</v>
      </c>
    </row>
    <row r="35" spans="1:7" x14ac:dyDescent="0.25">
      <c r="A35" s="31" t="s">
        <v>28</v>
      </c>
      <c r="B35" s="3"/>
      <c r="C35" s="3"/>
      <c r="D35" s="5"/>
      <c r="E35" s="5"/>
      <c r="F35" s="5">
        <f t="shared" si="6"/>
        <v>0</v>
      </c>
      <c r="G35" s="56">
        <f t="shared" si="5"/>
        <v>0</v>
      </c>
    </row>
    <row r="36" spans="1:7" x14ac:dyDescent="0.25">
      <c r="A36" s="31" t="s">
        <v>40</v>
      </c>
      <c r="B36" s="3"/>
      <c r="C36" s="3"/>
      <c r="D36" s="5"/>
      <c r="E36" s="5"/>
      <c r="F36" s="5">
        <f t="shared" si="6"/>
        <v>0</v>
      </c>
      <c r="G36" s="56">
        <f t="shared" si="5"/>
        <v>0</v>
      </c>
    </row>
    <row r="37" spans="1:7" x14ac:dyDescent="0.25">
      <c r="A37" s="51" t="s">
        <v>39</v>
      </c>
      <c r="B37" s="3"/>
      <c r="C37" s="3"/>
      <c r="D37" s="5"/>
      <c r="E37" s="5"/>
      <c r="F37" s="5">
        <f t="shared" si="6"/>
        <v>0</v>
      </c>
      <c r="G37" s="56">
        <f t="shared" si="5"/>
        <v>0</v>
      </c>
    </row>
    <row r="38" spans="1:7" ht="15.75" thickBot="1" x14ac:dyDescent="0.3">
      <c r="A38" s="72" t="s">
        <v>13</v>
      </c>
      <c r="B38" s="73"/>
      <c r="C38" s="73"/>
      <c r="D38" s="73"/>
      <c r="E38" s="73"/>
      <c r="F38" s="5">
        <f>+SUM(F32:F37)</f>
        <v>0</v>
      </c>
      <c r="G38" s="13">
        <f>SUM(G32:G37)</f>
        <v>0</v>
      </c>
    </row>
    <row r="39" spans="1:7" ht="27" customHeight="1" x14ac:dyDescent="0.25">
      <c r="A39" s="27"/>
      <c r="B39" s="26"/>
      <c r="C39" s="26"/>
      <c r="D39" s="26"/>
      <c r="E39" s="26"/>
      <c r="F39" s="25"/>
      <c r="G39" s="33"/>
    </row>
    <row r="40" spans="1:7" ht="15.75" thickBot="1" x14ac:dyDescent="0.3"/>
    <row r="41" spans="1:7" ht="33.950000000000003" customHeight="1" thickBot="1" x14ac:dyDescent="0.3">
      <c r="B41" s="16" t="s">
        <v>20</v>
      </c>
      <c r="D41" s="57" t="s">
        <v>12</v>
      </c>
      <c r="E41" s="58"/>
      <c r="F41" s="28"/>
    </row>
    <row r="42" spans="1:7" ht="15.75" thickBot="1" x14ac:dyDescent="0.3">
      <c r="A42" s="18" t="s">
        <v>0</v>
      </c>
      <c r="B42" s="17">
        <f>F11</f>
        <v>0</v>
      </c>
    </row>
    <row r="43" spans="1:7" ht="15.75" thickBot="1" x14ac:dyDescent="0.3">
      <c r="A43" s="18" t="s">
        <v>1</v>
      </c>
      <c r="B43" s="17">
        <f>F19</f>
        <v>0</v>
      </c>
    </row>
    <row r="44" spans="1:7" ht="15.75" thickBot="1" x14ac:dyDescent="0.3">
      <c r="A44" s="37" t="s">
        <v>21</v>
      </c>
      <c r="B44" s="38">
        <f>B42+B43</f>
        <v>0</v>
      </c>
    </row>
    <row r="45" spans="1:7" ht="15.75" thickBot="1" x14ac:dyDescent="0.3">
      <c r="A45" s="36" t="s">
        <v>19</v>
      </c>
      <c r="B45" s="17">
        <f>F28</f>
        <v>0</v>
      </c>
    </row>
    <row r="46" spans="1:7" ht="15.75" thickBot="1" x14ac:dyDescent="0.3">
      <c r="A46" s="18" t="s">
        <v>15</v>
      </c>
      <c r="B46" s="39">
        <f>F38</f>
        <v>0</v>
      </c>
    </row>
    <row r="47" spans="1:7" ht="15.75" thickBot="1" x14ac:dyDescent="0.3">
      <c r="A47" s="40" t="s">
        <v>22</v>
      </c>
      <c r="B47" s="41">
        <f>B45+B46</f>
        <v>0</v>
      </c>
    </row>
    <row r="48" spans="1:7" s="1" customFormat="1" ht="15.75" thickBot="1" x14ac:dyDescent="0.3">
      <c r="A48" s="42" t="s">
        <v>23</v>
      </c>
      <c r="B48" s="43">
        <f>B44+B47</f>
        <v>0</v>
      </c>
    </row>
  </sheetData>
  <mergeCells count="11">
    <mergeCell ref="D41:E41"/>
    <mergeCell ref="B1:G1"/>
    <mergeCell ref="B2:G2"/>
    <mergeCell ref="A4:G4"/>
    <mergeCell ref="A11:E11"/>
    <mergeCell ref="A14:G14"/>
    <mergeCell ref="A19:E19"/>
    <mergeCell ref="A25:G25"/>
    <mergeCell ref="A28:E28"/>
    <mergeCell ref="A30:G30"/>
    <mergeCell ref="A38:E38"/>
  </mergeCells>
  <pageMargins left="0.17" right="0.17" top="0.4" bottom="0.33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1"/>
  <sheetViews>
    <sheetView tabSelected="1" zoomScale="115" zoomScaleNormal="115" workbookViewId="0">
      <selection activeCell="F1" sqref="F1"/>
    </sheetView>
  </sheetViews>
  <sheetFormatPr baseColWidth="10" defaultRowHeight="15" x14ac:dyDescent="0.25"/>
  <cols>
    <col min="1" max="1" width="64.42578125" customWidth="1"/>
    <col min="2" max="2" width="16.42578125" customWidth="1"/>
    <col min="5" max="5" width="15.140625" customWidth="1"/>
  </cols>
  <sheetData>
    <row r="1" spans="1:7" s="1" customFormat="1" ht="75" customHeight="1" x14ac:dyDescent="0.25">
      <c r="B1" s="59" t="str">
        <f>DPGF!B1</f>
        <v>Fourniture et installation d'un séchoir industriel pour le GIP Blanchisserie Inter-Hospitalière du Val D'Oise
LOT 1 : MATERIEL INDUSTRIEL DE BLANCHISSERIE</v>
      </c>
      <c r="C1" s="59"/>
      <c r="D1" s="59"/>
      <c r="E1" s="59"/>
      <c r="F1" s="29"/>
      <c r="G1" s="29"/>
    </row>
    <row r="2" spans="1:7" s="1" customFormat="1" ht="20.25" customHeight="1" x14ac:dyDescent="0.25">
      <c r="B2" s="61" t="s">
        <v>16</v>
      </c>
      <c r="C2" s="61"/>
      <c r="D2" s="61"/>
      <c r="E2" s="61"/>
    </row>
    <row r="3" spans="1:7" ht="35.1" customHeight="1" x14ac:dyDescent="0.25">
      <c r="B3" s="77"/>
      <c r="C3" s="78"/>
      <c r="D3" s="78"/>
      <c r="E3" s="78"/>
    </row>
    <row r="6" spans="1:7" ht="25.5" x14ac:dyDescent="0.25">
      <c r="A6" s="19" t="s">
        <v>2</v>
      </c>
      <c r="B6" s="20" t="s">
        <v>3</v>
      </c>
      <c r="C6" s="20" t="s">
        <v>5</v>
      </c>
      <c r="D6" s="20" t="s">
        <v>11</v>
      </c>
      <c r="E6" s="20" t="s">
        <v>6</v>
      </c>
    </row>
    <row r="7" spans="1:7" x14ac:dyDescent="0.25">
      <c r="A7" s="24" t="s">
        <v>0</v>
      </c>
      <c r="B7" s="21"/>
      <c r="C7" s="21"/>
      <c r="D7" s="21"/>
      <c r="E7" s="21"/>
    </row>
    <row r="8" spans="1:7" x14ac:dyDescent="0.25">
      <c r="A8" s="12" t="str">
        <f>DPGF!A8</f>
        <v>Fourniture d'un séchoir industriel double charge gaz</v>
      </c>
      <c r="B8" s="3"/>
      <c r="C8" s="44">
        <f>DPGF!D8</f>
        <v>0</v>
      </c>
      <c r="D8" s="22"/>
      <c r="E8" s="53">
        <f>+C8*(1+D8)</f>
        <v>0</v>
      </c>
    </row>
    <row r="9" spans="1:7" x14ac:dyDescent="0.25">
      <c r="A9" s="12" t="str">
        <f>DPGF!A9</f>
        <v>Modification de la navette existante</v>
      </c>
      <c r="B9" s="3"/>
      <c r="C9" s="44">
        <f>DPGF!D9</f>
        <v>0</v>
      </c>
      <c r="D9" s="22"/>
      <c r="E9" s="53">
        <f t="shared" ref="E9:E10" si="0">+C9*(1+D9)</f>
        <v>0</v>
      </c>
    </row>
    <row r="10" spans="1:7" x14ac:dyDescent="0.25">
      <c r="A10" s="12">
        <f>DPGF!A10</f>
        <v>0</v>
      </c>
      <c r="B10" s="3"/>
      <c r="C10" s="44">
        <f>DPGF!D10</f>
        <v>0</v>
      </c>
      <c r="D10" s="22"/>
      <c r="E10" s="53">
        <f t="shared" si="0"/>
        <v>0</v>
      </c>
    </row>
    <row r="11" spans="1:7" x14ac:dyDescent="0.25">
      <c r="A11" s="24" t="s">
        <v>1</v>
      </c>
      <c r="B11" s="21"/>
      <c r="C11" s="21"/>
      <c r="D11" s="23"/>
      <c r="E11" s="54"/>
    </row>
    <row r="12" spans="1:7" x14ac:dyDescent="0.25">
      <c r="A12" s="52" t="str">
        <f>+DPGF!A16</f>
        <v>Installation du séchoir</v>
      </c>
      <c r="B12" s="3"/>
      <c r="C12" s="45">
        <f>+DPGF!F16</f>
        <v>0</v>
      </c>
      <c r="D12" s="22"/>
      <c r="E12" s="53">
        <f t="shared" ref="E12:E14" si="1">+C12*(1+D12)</f>
        <v>0</v>
      </c>
    </row>
    <row r="13" spans="1:7" ht="30" x14ac:dyDescent="0.25">
      <c r="A13" s="52" t="str">
        <f>+DPGF!A17</f>
        <v>Travaux installation, frais électriques, réseaux et de modification de réseaux pour le séchoir</v>
      </c>
      <c r="B13" s="3"/>
      <c r="C13" s="45">
        <f>+DPGF!F17</f>
        <v>0</v>
      </c>
      <c r="D13" s="22"/>
      <c r="E13" s="53">
        <f t="shared" si="1"/>
        <v>0</v>
      </c>
    </row>
    <row r="14" spans="1:7" ht="30" x14ac:dyDescent="0.25">
      <c r="A14" s="52" t="str">
        <f>+DPGF!A18</f>
        <v>Travaux d’installation, de réseaux énergétiques et de démontage pour l’ensemble navette</v>
      </c>
      <c r="B14" s="3"/>
      <c r="C14" s="45">
        <f>+DPGF!F18</f>
        <v>0</v>
      </c>
      <c r="D14" s="22"/>
      <c r="E14" s="53">
        <f t="shared" si="1"/>
        <v>0</v>
      </c>
    </row>
    <row r="15" spans="1:7" x14ac:dyDescent="0.25">
      <c r="A15" s="24" t="s">
        <v>15</v>
      </c>
      <c r="B15" s="24"/>
      <c r="C15" s="24"/>
      <c r="D15" s="24"/>
      <c r="E15" s="55"/>
    </row>
    <row r="16" spans="1:7" x14ac:dyDescent="0.25">
      <c r="A16" s="3" t="str">
        <f>+DPGF!A32</f>
        <v>Moteur séchoir</v>
      </c>
      <c r="B16" s="3"/>
      <c r="C16" s="44">
        <f>DPGF!D32</f>
        <v>0</v>
      </c>
      <c r="D16" s="3"/>
      <c r="E16" s="53">
        <f t="shared" ref="E16:E21" si="2">+C16*(1+D16)</f>
        <v>0</v>
      </c>
    </row>
    <row r="17" spans="1:5" x14ac:dyDescent="0.25">
      <c r="A17" s="3" t="str">
        <f>+DPGF!A33</f>
        <v>Variateur séchoir</v>
      </c>
      <c r="B17" s="3"/>
      <c r="C17" s="44">
        <f>DPGF!D33</f>
        <v>0</v>
      </c>
      <c r="D17" s="3"/>
      <c r="E17" s="53">
        <f t="shared" si="2"/>
        <v>0</v>
      </c>
    </row>
    <row r="18" spans="1:5" x14ac:dyDescent="0.25">
      <c r="A18" s="3" t="str">
        <f>+DPGF!A34</f>
        <v>Automate de commande du séchoir</v>
      </c>
      <c r="B18" s="3"/>
      <c r="C18" s="44">
        <f>DPGF!D34</f>
        <v>0</v>
      </c>
      <c r="D18" s="3"/>
      <c r="E18" s="53">
        <f t="shared" si="2"/>
        <v>0</v>
      </c>
    </row>
    <row r="19" spans="1:5" x14ac:dyDescent="0.25">
      <c r="A19" s="3" t="str">
        <f>+DPGF!A35</f>
        <v>Paroie interne du séchoir téfloné ou autre</v>
      </c>
      <c r="B19" s="3"/>
      <c r="C19" s="44">
        <f>DPGF!D35</f>
        <v>0</v>
      </c>
      <c r="D19" s="3"/>
      <c r="E19" s="53">
        <f t="shared" si="2"/>
        <v>0</v>
      </c>
    </row>
    <row r="20" spans="1:5" x14ac:dyDescent="0.25">
      <c r="A20" s="3" t="str">
        <f>+DPGF!A36</f>
        <v>Bruleur gaz du séchoir</v>
      </c>
      <c r="B20" s="3"/>
      <c r="C20" s="44">
        <f>DPGF!D36</f>
        <v>0</v>
      </c>
      <c r="D20" s="3"/>
      <c r="E20" s="53">
        <f t="shared" si="2"/>
        <v>0</v>
      </c>
    </row>
    <row r="21" spans="1:5" x14ac:dyDescent="0.25">
      <c r="A21" s="3" t="str">
        <f>+DPGF!A37</f>
        <v>Kit de première urgence séchoir</v>
      </c>
      <c r="B21" s="3"/>
      <c r="C21" s="44">
        <f>DPGF!D37</f>
        <v>0</v>
      </c>
      <c r="D21" s="3"/>
      <c r="E21" s="53">
        <f t="shared" si="2"/>
        <v>0</v>
      </c>
    </row>
  </sheetData>
  <mergeCells count="3">
    <mergeCell ref="B1:E1"/>
    <mergeCell ref="B2:E2"/>
    <mergeCell ref="B3:E3"/>
  </mergeCells>
  <pageMargins left="0.55000000000000004" right="0.49" top="0.75" bottom="0.75" header="0.3" footer="0.3"/>
  <pageSetup paperSize="9" scale="7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 Windows</dc:creator>
  <cp:lastModifiedBy>Adm</cp:lastModifiedBy>
  <cp:lastPrinted>2026-01-02T11:43:17Z</cp:lastPrinted>
  <dcterms:created xsi:type="dcterms:W3CDTF">2019-03-20T10:26:51Z</dcterms:created>
  <dcterms:modified xsi:type="dcterms:W3CDTF">2026-01-02T11:43:21Z</dcterms:modified>
</cp:coreProperties>
</file>